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90" windowWidth="14340" windowHeight="6030"/>
  </bookViews>
  <sheets>
    <sheet name="Chopper-setting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8" i="4" l="1"/>
  <c r="H8" i="4" s="1"/>
  <c r="I8" i="4" s="1"/>
  <c r="E8" i="4"/>
  <c r="G8" i="4" s="1"/>
  <c r="J8" i="4" s="1"/>
  <c r="F7" i="4"/>
  <c r="H7" i="4" s="1"/>
  <c r="I7" i="4" s="1"/>
  <c r="E7" i="4"/>
  <c r="G7" i="4" s="1"/>
  <c r="J7" i="4" s="1"/>
  <c r="H6" i="4"/>
  <c r="I6" i="4" s="1"/>
  <c r="F6" i="4"/>
  <c r="E6" i="4"/>
  <c r="G6" i="4" s="1"/>
  <c r="J6" i="4" s="1"/>
  <c r="G5" i="4"/>
  <c r="J5" i="4" s="1"/>
  <c r="F5" i="4"/>
  <c r="H5" i="4" s="1"/>
  <c r="I5" i="4" s="1"/>
  <c r="E5" i="4"/>
  <c r="F4" i="4"/>
  <c r="H4" i="4" s="1"/>
  <c r="I4" i="4" s="1"/>
  <c r="E4" i="4"/>
  <c r="G4" i="4" s="1"/>
  <c r="J4" i="4" s="1"/>
  <c r="D3" i="4"/>
  <c r="F3" i="4" s="1"/>
  <c r="H3" i="4" s="1"/>
  <c r="I3" i="4" s="1"/>
  <c r="E3" i="4" l="1"/>
  <c r="G3" i="4" s="1"/>
</calcChain>
</file>

<file path=xl/sharedStrings.xml><?xml version="1.0" encoding="utf-8"?>
<sst xmlns="http://schemas.openxmlformats.org/spreadsheetml/2006/main" count="19" uniqueCount="15">
  <si>
    <t>Frequency</t>
  </si>
  <si>
    <t>WL center</t>
  </si>
  <si>
    <t>WL min</t>
  </si>
  <si>
    <t>WL max</t>
  </si>
  <si>
    <t>dmin</t>
  </si>
  <si>
    <t>dmax</t>
  </si>
  <si>
    <t>Qmin</t>
  </si>
  <si>
    <t>Qmax</t>
  </si>
  <si>
    <t>BANK</t>
  </si>
  <si>
    <t>Configuration with angles from 20 to 150 deg</t>
  </si>
  <si>
    <t>With K4</t>
  </si>
  <si>
    <t>High Intensity</t>
  </si>
  <si>
    <t>frame #</t>
  </si>
  <si>
    <t>~250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</si>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</sst>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2" borderId="4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U8" sqref="U8"/>
    </sheetView>
  </sheetViews>
  <sheetFormatPr defaultRowHeight="15" x14ac:dyDescent="0.25"/>
  <cols>
    <col min="1" max="1" width="4.28515625" customWidth="1"/>
    <col min="2" max="2" width="10.28515625" customWidth="1"/>
    <col min="3" max="3" width="9.5703125" customWidth="1"/>
    <col min="4" max="4" width="7.5703125" customWidth="1"/>
    <col min="8" max="8" width="10.5703125" customWidth="1"/>
    <col min="9" max="9" width="10" customWidth="1"/>
  </cols>
  <sheetData>
    <row r="1" spans="1:12" ht="15.75" thickBot="1" x14ac:dyDescent="0.3">
      <c r="B1" s="1" t="s">
        <v>9</v>
      </c>
      <c r="G1" s="1" t="s">
        <v>10</v>
      </c>
      <c r="L1" s="13" t="s">
        <v>11</v>
      </c>
    </row>
    <row r="2" spans="1:12" ht="15.75" thickBot="1" x14ac:dyDescent="0.3">
      <c r="B2" s="2" t="s">
        <v>0</v>
      </c>
      <c r="C2" s="2" t="s">
        <v>12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3" t="s">
        <v>7</v>
      </c>
      <c r="K2" s="3" t="s">
        <v>8</v>
      </c>
      <c r="L2" s="14"/>
    </row>
    <row r="3" spans="1:12" x14ac:dyDescent="0.25">
      <c r="A3" s="15"/>
      <c r="B3" s="19">
        <v>60</v>
      </c>
      <c r="C3" s="19">
        <v>1</v>
      </c>
      <c r="D3" s="20">
        <f>0.533</f>
        <v>0.53300000000000003</v>
      </c>
      <c r="E3" s="19">
        <f t="shared" ref="E3:E8" si="0">D3-0.533</f>
        <v>0</v>
      </c>
      <c r="F3" s="19">
        <f t="shared" ref="F3:F8" si="1">D3+0.533</f>
        <v>1.0660000000000001</v>
      </c>
      <c r="G3" s="21">
        <f t="shared" ref="G3:G8" si="2">0.5*E3/SIN(3.14*75/180)</f>
        <v>0</v>
      </c>
      <c r="H3" s="21">
        <f t="shared" ref="H3:H8" si="3">0.5*F3/SIN(3.14*10/180)</f>
        <v>3.0709656879583984</v>
      </c>
      <c r="I3" s="21">
        <f t="shared" ref="I3:I8" si="4">2*PI()/H3</f>
        <v>2.0459965840115575</v>
      </c>
      <c r="J3" s="21" t="s">
        <v>13</v>
      </c>
      <c r="K3" s="19">
        <v>1</v>
      </c>
      <c r="L3" s="22"/>
    </row>
    <row r="4" spans="1:12" x14ac:dyDescent="0.25">
      <c r="A4" s="17"/>
      <c r="B4" s="6">
        <v>60</v>
      </c>
      <c r="C4" s="6">
        <v>1.5</v>
      </c>
      <c r="D4" s="9">
        <v>1.0660000000000001</v>
      </c>
      <c r="E4" s="6">
        <f t="shared" si="0"/>
        <v>0.53300000000000003</v>
      </c>
      <c r="F4" s="6">
        <f t="shared" si="1"/>
        <v>1.5990000000000002</v>
      </c>
      <c r="G4" s="7">
        <f t="shared" si="2"/>
        <v>0.27595023026440929</v>
      </c>
      <c r="H4" s="7">
        <f t="shared" si="3"/>
        <v>4.6064485319375983</v>
      </c>
      <c r="I4" s="7">
        <f t="shared" si="4"/>
        <v>1.3639977226743716</v>
      </c>
      <c r="J4" s="8">
        <f>2*PI()/G4</f>
        <v>22.769270028001714</v>
      </c>
      <c r="K4" s="4">
        <v>2</v>
      </c>
      <c r="L4" s="16" t="s">
        <v>14</v>
      </c>
    </row>
    <row r="5" spans="1:12" x14ac:dyDescent="0.25">
      <c r="A5" s="17"/>
      <c r="B5" s="6">
        <v>60</v>
      </c>
      <c r="C5" s="6">
        <v>1.75</v>
      </c>
      <c r="D5" s="9">
        <v>1.333</v>
      </c>
      <c r="E5" s="6">
        <f t="shared" si="0"/>
        <v>0.79999999999999993</v>
      </c>
      <c r="F5" s="6">
        <f t="shared" si="1"/>
        <v>1.8660000000000001</v>
      </c>
      <c r="G5" s="7">
        <f t="shared" si="2"/>
        <v>0.41418421052819399</v>
      </c>
      <c r="H5" s="7">
        <f t="shared" si="3"/>
        <v>5.3756303693530691</v>
      </c>
      <c r="I5" s="7">
        <f t="shared" si="4"/>
        <v>1.1688276305232157</v>
      </c>
      <c r="J5" s="8">
        <f>2*PI()/G5</f>
        <v>15.170026156156146</v>
      </c>
      <c r="K5" s="4">
        <v>3</v>
      </c>
      <c r="L5" s="16" t="s">
        <v>14</v>
      </c>
    </row>
    <row r="6" spans="1:12" x14ac:dyDescent="0.25">
      <c r="A6" s="17"/>
      <c r="B6" s="23">
        <v>60</v>
      </c>
      <c r="C6" s="23">
        <v>3</v>
      </c>
      <c r="D6" s="24">
        <v>2.665</v>
      </c>
      <c r="E6" s="23">
        <f t="shared" si="0"/>
        <v>2.1320000000000001</v>
      </c>
      <c r="F6" s="23">
        <f t="shared" si="1"/>
        <v>3.198</v>
      </c>
      <c r="G6" s="25">
        <f t="shared" si="2"/>
        <v>1.1038009210576372</v>
      </c>
      <c r="H6" s="25">
        <f t="shared" si="3"/>
        <v>9.2128970638751948</v>
      </c>
      <c r="I6" s="25">
        <f t="shared" si="4"/>
        <v>0.6819988613371859</v>
      </c>
      <c r="J6" s="26">
        <f>2*PI()/G6</f>
        <v>5.6923175070004284</v>
      </c>
      <c r="K6" s="27">
        <v>4</v>
      </c>
      <c r="L6" s="16" t="s">
        <v>14</v>
      </c>
    </row>
    <row r="7" spans="1:12" x14ac:dyDescent="0.25">
      <c r="A7" s="18"/>
      <c r="B7" s="6">
        <v>60</v>
      </c>
      <c r="C7" s="6">
        <v>4</v>
      </c>
      <c r="D7" s="9">
        <v>3.7309999999999999</v>
      </c>
      <c r="E7" s="6">
        <f>D7-0.533</f>
        <v>3.198</v>
      </c>
      <c r="F7" s="6">
        <f>D7+0.533</f>
        <v>4.2640000000000002</v>
      </c>
      <c r="G7" s="7">
        <f>0.5*E7/SIN(3.14*75/180)</f>
        <v>1.6557013815864554</v>
      </c>
      <c r="H7" s="7">
        <f>0.5*F7/SIN(3.14*10/180)</f>
        <v>12.283862751833594</v>
      </c>
      <c r="I7" s="7">
        <f>2*PI()/H7</f>
        <v>0.51149914600288937</v>
      </c>
      <c r="J7" s="7">
        <f>2*PI()/G7</f>
        <v>3.7948783380002866</v>
      </c>
      <c r="K7" s="6">
        <v>5</v>
      </c>
      <c r="L7" s="16" t="s">
        <v>14</v>
      </c>
    </row>
    <row r="8" spans="1:12" ht="15.75" thickBot="1" x14ac:dyDescent="0.3">
      <c r="B8" s="10">
        <v>60</v>
      </c>
      <c r="C8" s="10">
        <v>5</v>
      </c>
      <c r="D8" s="11">
        <v>4.7969999999999997</v>
      </c>
      <c r="E8" s="10">
        <f t="shared" si="0"/>
        <v>4.2639999999999993</v>
      </c>
      <c r="F8" s="10">
        <f t="shared" si="1"/>
        <v>5.33</v>
      </c>
      <c r="G8" s="12">
        <f t="shared" si="2"/>
        <v>2.2076018421152739</v>
      </c>
      <c r="H8" s="12">
        <f t="shared" si="3"/>
        <v>15.354828439791991</v>
      </c>
      <c r="I8" s="12">
        <f t="shared" si="4"/>
        <v>0.40919931680231159</v>
      </c>
      <c r="J8" s="12">
        <f>2*PI()/G8</f>
        <v>2.8461587535002151</v>
      </c>
      <c r="K8" s="5">
        <v>6</v>
      </c>
      <c r="L8" s="16" t="s">
        <v>14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Chopper-setting</vt:lpstr>
      <vt:lpstr>Sheet1</vt:lpstr>
      <vt:lpstr>Sheet2</vt:lpstr>
      <vt:lpstr>Sheet3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3ah</dc:creator>
  <cp:lastModifiedBy>Huq, Ashfia</cp:lastModifiedBy>
  <dcterms:created xsi:type="dcterms:W3CDTF">2012-03-09T00:08:05Z</dcterms:created>
  <dcterms:modified xsi:type="dcterms:W3CDTF">2014-09-12T23:10:45Z</dcterms:modified>
</cp:coreProperties>
</file>